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2" i="1" l="1"/>
  <c r="A202" i="1"/>
  <c r="L201" i="1"/>
  <c r="J201" i="1"/>
  <c r="I201" i="1"/>
  <c r="H201" i="1"/>
  <c r="G201" i="1"/>
  <c r="F201" i="1"/>
  <c r="B192" i="1"/>
  <c r="A192" i="1"/>
  <c r="L191" i="1"/>
  <c r="L202" i="1" s="1"/>
  <c r="J191" i="1"/>
  <c r="J202" i="1" s="1"/>
  <c r="I191" i="1"/>
  <c r="I202" i="1" s="1"/>
  <c r="H191" i="1"/>
  <c r="H202" i="1" s="1"/>
  <c r="G191" i="1"/>
  <c r="G202" i="1" s="1"/>
  <c r="F191" i="1"/>
  <c r="F202" i="1" s="1"/>
  <c r="B182" i="1"/>
  <c r="A182" i="1"/>
  <c r="L181" i="1"/>
  <c r="J181" i="1"/>
  <c r="I181" i="1"/>
  <c r="H181" i="1"/>
  <c r="G181" i="1"/>
  <c r="F181" i="1"/>
  <c r="B172" i="1"/>
  <c r="A172" i="1"/>
  <c r="L171" i="1"/>
  <c r="L182" i="1" s="1"/>
  <c r="J171" i="1"/>
  <c r="J182" i="1" s="1"/>
  <c r="I171" i="1"/>
  <c r="I182" i="1" s="1"/>
  <c r="H171" i="1"/>
  <c r="H182" i="1" s="1"/>
  <c r="G171" i="1"/>
  <c r="G182" i="1" s="1"/>
  <c r="F171" i="1"/>
  <c r="F182" i="1" s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52" i="1"/>
  <c r="F163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3" i="1" s="1"/>
  <c r="J15" i="1"/>
  <c r="J26" i="1" s="1"/>
  <c r="I15" i="1"/>
  <c r="I26" i="1" s="1"/>
  <c r="H15" i="1"/>
  <c r="H26" i="1" s="1"/>
  <c r="G15" i="1"/>
  <c r="G26" i="1" s="1"/>
  <c r="F15" i="1"/>
  <c r="F26" i="1" s="1"/>
  <c r="J203" i="1" l="1"/>
  <c r="I203" i="1"/>
  <c r="H203" i="1"/>
  <c r="G203" i="1"/>
  <c r="F203" i="1"/>
</calcChain>
</file>

<file path=xl/sharedStrings.xml><?xml version="1.0" encoding="utf-8"?>
<sst xmlns="http://schemas.openxmlformats.org/spreadsheetml/2006/main" count="255" uniqueCount="84">
  <si>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</si>
  <si>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</si>
  <si>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</si>
  <si>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</si>
  <si>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</si>
  <si>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</si>
  <si>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</si>
  <si>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</si>
  <si>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</si>
  <si>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</si>
  <si>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</si>
  <si>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</si>
  <si>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</si>
  <si>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</si>
  <si>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</si>
  <si>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</si>
  <si>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</si>
  <si>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</si>
  <si>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</si>
  <si>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</si>
  <si>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</si>
  <si>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</si>
  <si>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</si>
  <si>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</si>
  <si>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</si>
  <si>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</si>
  <si>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</si>
  <si>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</si>
  <si>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</si>
  <si>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</si>
  <si>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</si>
  <si>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</si>
  <si>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</si>
  <si>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</si>
  <si>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</si>
  <si>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</si>
  <si>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</si>
  <si>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</si>
  <si>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</si>
  <si>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"Дружба".</t>
  </si>
  <si>
    <t>Чай с сахаром</t>
  </si>
  <si>
    <t>сыр</t>
  </si>
  <si>
    <t>масло сливочное</t>
  </si>
  <si>
    <t>хлеб пшеничный</t>
  </si>
  <si>
    <t xml:space="preserve">масло сливочное </t>
  </si>
  <si>
    <t>яблоко</t>
  </si>
  <si>
    <t>Омлет натуральный</t>
  </si>
  <si>
    <t>салат</t>
  </si>
  <si>
    <t>Салат витаминный</t>
  </si>
  <si>
    <t>Какао</t>
  </si>
  <si>
    <t>Хлеб пшенияный</t>
  </si>
  <si>
    <t>банан</t>
  </si>
  <si>
    <t>ленивые голубцы</t>
  </si>
  <si>
    <t>какао</t>
  </si>
  <si>
    <t>хлеб ржаной</t>
  </si>
  <si>
    <t>груша</t>
  </si>
  <si>
    <t>соус сметанный</t>
  </si>
  <si>
    <t>компот из сухофруктов</t>
  </si>
  <si>
    <t>запеканка творожнвя</t>
  </si>
  <si>
    <t>чай с сахаром</t>
  </si>
  <si>
    <t>каша молочная геркулесовая</t>
  </si>
  <si>
    <t>чай с молоком</t>
  </si>
  <si>
    <t>мандарин</t>
  </si>
  <si>
    <t>тефтели мясные</t>
  </si>
  <si>
    <t>макароны отварные</t>
  </si>
  <si>
    <t>жаркое по домашнему</t>
  </si>
  <si>
    <t>салат из свеклы с сыром</t>
  </si>
  <si>
    <t>рис отварной</t>
  </si>
  <si>
    <t>сок</t>
  </si>
  <si>
    <t>каша гречневая</t>
  </si>
  <si>
    <t>котлета мясная</t>
  </si>
  <si>
    <t>соус молочный</t>
  </si>
  <si>
    <t>директор</t>
  </si>
  <si>
    <t>Пухов В.Н.</t>
  </si>
  <si>
    <t xml:space="preserve">МБОУ Успенская СОШ Вяземского района Смоленской области </t>
  </si>
  <si>
    <t>Картофельное пюре</t>
  </si>
  <si>
    <t>Рыба припущенная</t>
  </si>
  <si>
    <t>Соус сметанный</t>
  </si>
  <si>
    <t>Хлеб ржаной</t>
  </si>
  <si>
    <t>хлеб  ржаной</t>
  </si>
  <si>
    <t>гуляш</t>
  </si>
  <si>
    <t>конд. Изд.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</si>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</sst>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4" borderId="0" xfId="0" applyFont="1" applyFill="1"/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"/>
  <sheetViews>
    <sheetView tabSelected="1" zoomScale="69" zoomScaleNormal="69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U76" sqref="U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74</v>
      </c>
      <c r="D1" s="62"/>
      <c r="E1" s="62"/>
      <c r="F1" s="12" t="s">
        <v>16</v>
      </c>
      <c r="G1" s="2" t="s">
        <v>17</v>
      </c>
      <c r="H1" s="63" t="s">
        <v>72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3" t="s">
        <v>73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39">
        <v>150</v>
      </c>
      <c r="G6" s="39">
        <v>7.2</v>
      </c>
      <c r="H6" s="39">
        <v>7.4</v>
      </c>
      <c r="I6" s="39">
        <v>10.8</v>
      </c>
      <c r="J6" s="39">
        <v>207.3</v>
      </c>
      <c r="K6" s="40">
        <v>168</v>
      </c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0.2</v>
      </c>
      <c r="H8" s="42">
        <v>0</v>
      </c>
      <c r="I8" s="42">
        <v>14</v>
      </c>
      <c r="J8" s="42">
        <v>28</v>
      </c>
      <c r="K8" s="43">
        <v>377</v>
      </c>
      <c r="L8" s="42"/>
    </row>
    <row r="9" spans="1:12" ht="14.4" x14ac:dyDescent="0.3">
      <c r="A9" s="23"/>
      <c r="B9" s="15"/>
      <c r="C9" s="11"/>
      <c r="D9" s="52" t="s">
        <v>23</v>
      </c>
      <c r="E9" s="50" t="s">
        <v>43</v>
      </c>
      <c r="F9" s="42">
        <v>30</v>
      </c>
      <c r="G9" s="42">
        <v>0.9</v>
      </c>
      <c r="H9" s="42">
        <v>1</v>
      </c>
      <c r="I9" s="42">
        <v>18.3</v>
      </c>
      <c r="J9" s="42">
        <v>44.4</v>
      </c>
      <c r="K9" s="43">
        <v>5.31</v>
      </c>
      <c r="L9" s="42"/>
    </row>
    <row r="10" spans="1:12" ht="14.4" x14ac:dyDescent="0.3">
      <c r="A10" s="23"/>
      <c r="B10" s="15"/>
      <c r="C10" s="11"/>
      <c r="D10" s="52" t="s">
        <v>41</v>
      </c>
      <c r="E10" s="50" t="s">
        <v>41</v>
      </c>
      <c r="F10" s="42">
        <v>20</v>
      </c>
      <c r="G10" s="42">
        <v>2.2999999999999998</v>
      </c>
      <c r="H10" s="42">
        <v>3.4</v>
      </c>
      <c r="I10" s="42">
        <v>0</v>
      </c>
      <c r="J10" s="42">
        <v>68.8</v>
      </c>
      <c r="K10" s="43">
        <v>15</v>
      </c>
      <c r="L10" s="42"/>
    </row>
    <row r="11" spans="1:12" ht="14.4" x14ac:dyDescent="0.3">
      <c r="A11" s="23"/>
      <c r="B11" s="15"/>
      <c r="C11" s="11"/>
      <c r="D11" s="52" t="s">
        <v>44</v>
      </c>
      <c r="E11" s="50" t="s">
        <v>42</v>
      </c>
      <c r="F11" s="42">
        <v>10</v>
      </c>
      <c r="G11" s="42">
        <v>0.1</v>
      </c>
      <c r="H11" s="42">
        <v>0.1</v>
      </c>
      <c r="I11" s="42">
        <v>0.13</v>
      </c>
      <c r="J11" s="42">
        <v>66.099999999999994</v>
      </c>
      <c r="K11" s="43">
        <v>14</v>
      </c>
      <c r="L11" s="42"/>
    </row>
    <row r="12" spans="1:12" ht="14.4" x14ac:dyDescent="0.3">
      <c r="A12" s="23"/>
      <c r="B12" s="15"/>
      <c r="C12" s="11"/>
      <c r="D12" s="7" t="s">
        <v>24</v>
      </c>
      <c r="E12" s="50" t="s">
        <v>45</v>
      </c>
      <c r="F12" s="42">
        <v>100</v>
      </c>
      <c r="G12" s="42">
        <v>0.6</v>
      </c>
      <c r="H12" s="42">
        <v>0.6</v>
      </c>
      <c r="I12" s="42">
        <v>15</v>
      </c>
      <c r="J12" s="42">
        <v>64.05</v>
      </c>
      <c r="K12" s="43">
        <v>847</v>
      </c>
      <c r="L12" s="42"/>
    </row>
    <row r="13" spans="1:12" ht="14.4" x14ac:dyDescent="0.3">
      <c r="A13" s="23"/>
      <c r="B13" s="15"/>
      <c r="C13" s="11"/>
      <c r="D13" s="6" t="s">
        <v>81</v>
      </c>
      <c r="E13" s="41" t="s">
        <v>82</v>
      </c>
      <c r="F13" s="42">
        <v>23</v>
      </c>
      <c r="G13" s="42">
        <v>7.5</v>
      </c>
      <c r="H13" s="42">
        <v>11.8</v>
      </c>
      <c r="I13" s="42">
        <v>74.900000000000006</v>
      </c>
      <c r="J13" s="42">
        <v>95.9</v>
      </c>
      <c r="K13" s="43"/>
      <c r="L13" s="42"/>
    </row>
    <row r="14" spans="1:12" ht="14.4" x14ac:dyDescent="0.3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533</v>
      </c>
      <c r="G15" s="19">
        <f t="shared" ref="G15:J15" si="0">SUM(G6:G14)</f>
        <v>18.8</v>
      </c>
      <c r="H15" s="19">
        <f t="shared" si="0"/>
        <v>24.3</v>
      </c>
      <c r="I15" s="19">
        <f t="shared" si="0"/>
        <v>133.13</v>
      </c>
      <c r="J15" s="19">
        <f t="shared" si="0"/>
        <v>574.55000000000007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58" t="s">
        <v>4</v>
      </c>
      <c r="D26" s="59"/>
      <c r="E26" s="31"/>
      <c r="F26" s="32">
        <f>F15+F25</f>
        <v>533</v>
      </c>
      <c r="G26" s="32">
        <f t="shared" ref="G26:J26" si="4">G15+G25</f>
        <v>18.8</v>
      </c>
      <c r="H26" s="32">
        <f t="shared" si="4"/>
        <v>24.3</v>
      </c>
      <c r="I26" s="32">
        <f t="shared" si="4"/>
        <v>133.13</v>
      </c>
      <c r="J26" s="32">
        <f t="shared" si="4"/>
        <v>574.55000000000007</v>
      </c>
      <c r="K26" s="32"/>
      <c r="L26" s="32">
        <f t="shared" ref="L26" si="5">L15+L25</f>
        <v>0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53" t="s">
        <v>75</v>
      </c>
      <c r="F27" s="39">
        <v>150</v>
      </c>
      <c r="G27" s="39">
        <v>0</v>
      </c>
      <c r="H27" s="39">
        <v>2</v>
      </c>
      <c r="I27" s="39">
        <v>26.23</v>
      </c>
      <c r="J27" s="39">
        <v>212.82</v>
      </c>
      <c r="K27" s="40">
        <v>312</v>
      </c>
      <c r="L27" s="39"/>
    </row>
    <row r="28" spans="1:12" ht="14.4" x14ac:dyDescent="0.3">
      <c r="A28" s="14"/>
      <c r="B28" s="15"/>
      <c r="C28" s="11"/>
      <c r="D28" s="54"/>
      <c r="E28" s="50" t="s">
        <v>76</v>
      </c>
      <c r="F28" s="42">
        <v>90</v>
      </c>
      <c r="G28" s="42">
        <v>4.6500000000000004</v>
      </c>
      <c r="H28" s="42">
        <v>2.2999999999999998</v>
      </c>
      <c r="I28" s="42">
        <v>23.7</v>
      </c>
      <c r="J28" s="42">
        <v>200.4</v>
      </c>
      <c r="K28" s="43">
        <v>147</v>
      </c>
      <c r="L28" s="42"/>
    </row>
    <row r="29" spans="1:12" ht="14.4" x14ac:dyDescent="0.3">
      <c r="A29" s="14"/>
      <c r="B29" s="15"/>
      <c r="C29" s="11"/>
      <c r="D29" s="54"/>
      <c r="E29" s="50" t="s">
        <v>77</v>
      </c>
      <c r="F29" s="42">
        <v>50</v>
      </c>
      <c r="G29" s="42">
        <v>0.14000000000000001</v>
      </c>
      <c r="H29" s="42">
        <v>0.4</v>
      </c>
      <c r="I29" s="42">
        <v>0.64</v>
      </c>
      <c r="J29" s="42">
        <v>6.8</v>
      </c>
      <c r="K29" s="43">
        <v>371</v>
      </c>
      <c r="L29" s="42"/>
    </row>
    <row r="30" spans="1:12" ht="14.4" x14ac:dyDescent="0.3">
      <c r="A30" s="14"/>
      <c r="B30" s="15"/>
      <c r="C30" s="11"/>
      <c r="D30" s="7" t="s">
        <v>22</v>
      </c>
      <c r="E30" s="50" t="s">
        <v>57</v>
      </c>
      <c r="F30" s="42">
        <v>180</v>
      </c>
      <c r="G30" s="42">
        <v>0.33</v>
      </c>
      <c r="H30" s="42">
        <v>1.1499999999999999</v>
      </c>
      <c r="I30" s="42">
        <v>28.9</v>
      </c>
      <c r="J30" s="42">
        <v>80</v>
      </c>
      <c r="K30" s="43">
        <v>349</v>
      </c>
      <c r="L30" s="42"/>
    </row>
    <row r="31" spans="1:12" ht="14.4" x14ac:dyDescent="0.3">
      <c r="A31" s="14"/>
      <c r="B31" s="15"/>
      <c r="C31" s="11"/>
      <c r="D31" s="7" t="s">
        <v>23</v>
      </c>
      <c r="E31" s="50" t="s">
        <v>78</v>
      </c>
      <c r="F31" s="42">
        <v>40</v>
      </c>
      <c r="G31" s="42">
        <v>4.4800000000000004</v>
      </c>
      <c r="H31" s="42">
        <v>0.88</v>
      </c>
      <c r="I31" s="42">
        <v>9.5</v>
      </c>
      <c r="J31" s="42">
        <v>33.1</v>
      </c>
      <c r="K31" s="43">
        <v>5.08</v>
      </c>
      <c r="L31" s="42"/>
    </row>
    <row r="32" spans="1:12" ht="14.4" x14ac:dyDescent="0.3">
      <c r="A32" s="14"/>
      <c r="B32" s="15"/>
      <c r="C32" s="11"/>
      <c r="D32" s="7" t="s">
        <v>24</v>
      </c>
      <c r="E32" s="50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6" t="s">
        <v>81</v>
      </c>
      <c r="E33" s="41" t="s">
        <v>83</v>
      </c>
      <c r="F33" s="42">
        <v>37</v>
      </c>
      <c r="G33" s="42">
        <v>5.5</v>
      </c>
      <c r="H33" s="42">
        <v>6.5</v>
      </c>
      <c r="I33" s="42">
        <v>34.9</v>
      </c>
      <c r="J33" s="42">
        <v>154.30000000000001</v>
      </c>
      <c r="K33" s="43"/>
      <c r="L33" s="42"/>
    </row>
    <row r="34" spans="1:12" ht="14.4" x14ac:dyDescent="0.3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547</v>
      </c>
      <c r="G35" s="19">
        <f>SUM(G27:G34)</f>
        <v>15.100000000000001</v>
      </c>
      <c r="H35" s="19">
        <f>SUM(H27:H34)</f>
        <v>13.23</v>
      </c>
      <c r="I35" s="19">
        <f>SUM(I27:I34)</f>
        <v>123.87</v>
      </c>
      <c r="J35" s="19">
        <f>SUM(J27:J34)</f>
        <v>687.42000000000007</v>
      </c>
      <c r="K35" s="25"/>
      <c r="L35" s="19">
        <f>SUM(L27:L34)</f>
        <v>0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27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7" t="s">
        <v>30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4.4" x14ac:dyDescent="0.3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58" t="s">
        <v>4</v>
      </c>
      <c r="D46" s="59"/>
      <c r="E46" s="31"/>
      <c r="F46" s="32">
        <f>F35+F45</f>
        <v>547</v>
      </c>
      <c r="G46" s="32">
        <f t="shared" ref="G46" si="10">G35+G45</f>
        <v>15.100000000000001</v>
      </c>
      <c r="H46" s="32">
        <f t="shared" ref="H46" si="11">H35+H45</f>
        <v>13.23</v>
      </c>
      <c r="I46" s="32">
        <f t="shared" ref="I46" si="12">I35+I45</f>
        <v>123.87</v>
      </c>
      <c r="J46" s="32">
        <f t="shared" ref="J46:L46" si="13">J35+J45</f>
        <v>687.42000000000007</v>
      </c>
      <c r="K46" s="32"/>
      <c r="L46" s="32">
        <f t="shared" si="13"/>
        <v>0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53" t="s">
        <v>58</v>
      </c>
      <c r="F47" s="39">
        <v>180</v>
      </c>
      <c r="G47" s="39">
        <v>2.23</v>
      </c>
      <c r="H47" s="39">
        <v>7.5</v>
      </c>
      <c r="I47" s="39">
        <v>36.700000000000003</v>
      </c>
      <c r="J47" s="39">
        <v>323.89999999999998</v>
      </c>
      <c r="K47" s="40">
        <v>469</v>
      </c>
      <c r="L47" s="39"/>
    </row>
    <row r="48" spans="1:12" ht="14.4" x14ac:dyDescent="0.3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 t="s">
        <v>22</v>
      </c>
      <c r="E49" s="50" t="s">
        <v>59</v>
      </c>
      <c r="F49" s="42">
        <v>200</v>
      </c>
      <c r="G49" s="42">
        <v>0.24</v>
      </c>
      <c r="H49" s="42">
        <v>0.12</v>
      </c>
      <c r="I49" s="42">
        <v>5.76</v>
      </c>
      <c r="J49" s="42">
        <v>28.2</v>
      </c>
      <c r="K49" s="43">
        <v>377</v>
      </c>
      <c r="L49" s="42"/>
    </row>
    <row r="50" spans="1:12" ht="14.4" x14ac:dyDescent="0.3">
      <c r="A50" s="23"/>
      <c r="B50" s="15"/>
      <c r="C50" s="11"/>
      <c r="D50" s="7" t="s">
        <v>23</v>
      </c>
      <c r="E50" s="50" t="s">
        <v>43</v>
      </c>
      <c r="F50" s="42">
        <v>30</v>
      </c>
      <c r="G50" s="42">
        <v>0.9</v>
      </c>
      <c r="H50" s="42">
        <v>1</v>
      </c>
      <c r="I50" s="42">
        <v>18.3</v>
      </c>
      <c r="J50" s="42">
        <v>44.4</v>
      </c>
      <c r="K50" s="43">
        <v>5.31</v>
      </c>
      <c r="L50" s="42"/>
    </row>
    <row r="51" spans="1:12" ht="14.4" x14ac:dyDescent="0.3">
      <c r="A51" s="23"/>
      <c r="B51" s="15"/>
      <c r="C51" s="11"/>
      <c r="D51" s="52" t="s">
        <v>41</v>
      </c>
      <c r="E51" s="50" t="s">
        <v>41</v>
      </c>
      <c r="F51" s="42">
        <v>20</v>
      </c>
      <c r="G51" s="42">
        <v>2.2999999999999998</v>
      </c>
      <c r="H51" s="42">
        <v>3.4</v>
      </c>
      <c r="I51" s="42">
        <v>0</v>
      </c>
      <c r="J51" s="42">
        <v>68.8</v>
      </c>
      <c r="K51" s="43">
        <v>15</v>
      </c>
      <c r="L51" s="42"/>
    </row>
    <row r="52" spans="1:12" ht="14.4" x14ac:dyDescent="0.3">
      <c r="A52" s="23"/>
      <c r="B52" s="15"/>
      <c r="C52" s="11"/>
      <c r="D52" s="55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thickBot="1" x14ac:dyDescent="0.35">
      <c r="A54" s="24"/>
      <c r="B54" s="17"/>
      <c r="C54" s="8"/>
      <c r="D54" s="18" t="s">
        <v>33</v>
      </c>
      <c r="E54" s="9"/>
      <c r="F54" s="19">
        <f>SUM(F47:F53)</f>
        <v>430</v>
      </c>
      <c r="G54" s="19">
        <f t="shared" ref="G54" si="14">SUM(G47:G53)</f>
        <v>5.67</v>
      </c>
      <c r="H54" s="19">
        <f t="shared" ref="H54" si="15">SUM(H47:H53)</f>
        <v>12.020000000000001</v>
      </c>
      <c r="I54" s="19">
        <f t="shared" ref="I54" si="16">SUM(I47:I53)</f>
        <v>60.760000000000005</v>
      </c>
      <c r="J54" s="19">
        <f t="shared" ref="J54:L54" si="17">SUM(J47:J53)</f>
        <v>465.29999999999995</v>
      </c>
      <c r="K54" s="25"/>
      <c r="L54" s="19">
        <f t="shared" si="17"/>
        <v>0</v>
      </c>
    </row>
    <row r="55" spans="1:12" ht="14.4" x14ac:dyDescent="0.3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53"/>
      <c r="F55" s="39"/>
      <c r="G55" s="39"/>
      <c r="H55" s="39"/>
      <c r="I55" s="39"/>
      <c r="J55" s="39"/>
      <c r="K55" s="40"/>
      <c r="L55" s="42"/>
    </row>
    <row r="56" spans="1:12" ht="14.4" x14ac:dyDescent="0.3">
      <c r="A56" s="23"/>
      <c r="B56" s="15"/>
      <c r="C56" s="11"/>
      <c r="D56" s="7" t="s">
        <v>27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28</v>
      </c>
      <c r="E57" s="50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29</v>
      </c>
      <c r="E58" s="50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 t="s">
        <v>30</v>
      </c>
      <c r="E59" s="50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7" t="s">
        <v>31</v>
      </c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7" t="s">
        <v>32</v>
      </c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8">SUM(G55:G63)</f>
        <v>0</v>
      </c>
      <c r="H64" s="19">
        <f t="shared" ref="H64" si="19">SUM(H55:H63)</f>
        <v>0</v>
      </c>
      <c r="I64" s="19">
        <f t="shared" ref="I64" si="20">SUM(I55:I63)</f>
        <v>0</v>
      </c>
      <c r="J64" s="19">
        <f t="shared" ref="J64:L64" si="21">SUM(J55:J63)</f>
        <v>0</v>
      </c>
      <c r="K64" s="25"/>
      <c r="L64" s="19">
        <f t="shared" si="21"/>
        <v>0</v>
      </c>
    </row>
    <row r="65" spans="1:12" ht="15.75" customHeight="1" x14ac:dyDescent="0.25">
      <c r="A65" s="29">
        <f>A47</f>
        <v>1</v>
      </c>
      <c r="B65" s="30">
        <f>B47</f>
        <v>3</v>
      </c>
      <c r="C65" s="58" t="s">
        <v>4</v>
      </c>
      <c r="D65" s="59"/>
      <c r="E65" s="31"/>
      <c r="F65" s="32">
        <f>F54+F64</f>
        <v>430</v>
      </c>
      <c r="G65" s="32">
        <f t="shared" ref="G65" si="22">G54+G64</f>
        <v>5.67</v>
      </c>
      <c r="H65" s="32">
        <f t="shared" ref="H65" si="23">H54+H64</f>
        <v>12.020000000000001</v>
      </c>
      <c r="I65" s="32">
        <f t="shared" ref="I65" si="24">I54+I64</f>
        <v>60.760000000000005</v>
      </c>
      <c r="J65" s="32">
        <f t="shared" ref="J65:L65" si="25">J54+J64</f>
        <v>465.29999999999995</v>
      </c>
      <c r="K65" s="32"/>
      <c r="L65" s="32">
        <f t="shared" si="25"/>
        <v>0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53" t="s">
        <v>46</v>
      </c>
      <c r="F66" s="39">
        <v>180</v>
      </c>
      <c r="G66" s="39">
        <v>6.1</v>
      </c>
      <c r="H66" s="39">
        <v>9</v>
      </c>
      <c r="I66" s="39">
        <v>18.96</v>
      </c>
      <c r="J66" s="39">
        <v>258.8</v>
      </c>
      <c r="K66" s="40">
        <v>210</v>
      </c>
      <c r="L66" s="39"/>
    </row>
    <row r="67" spans="1:12" ht="14.4" x14ac:dyDescent="0.3">
      <c r="A67" s="23"/>
      <c r="B67" s="15"/>
      <c r="C67" s="11"/>
      <c r="D67" s="56" t="s">
        <v>47</v>
      </c>
      <c r="E67" s="50" t="s">
        <v>48</v>
      </c>
      <c r="F67" s="42">
        <v>60</v>
      </c>
      <c r="G67" s="42">
        <v>28</v>
      </c>
      <c r="H67" s="42">
        <v>0</v>
      </c>
      <c r="I67" s="42">
        <v>38.159999999999997</v>
      </c>
      <c r="J67" s="42">
        <v>68</v>
      </c>
      <c r="K67" s="43">
        <v>1</v>
      </c>
      <c r="L67" s="42"/>
    </row>
    <row r="68" spans="1:12" ht="14.4" x14ac:dyDescent="0.3">
      <c r="A68" s="23"/>
      <c r="B68" s="15"/>
      <c r="C68" s="11"/>
      <c r="D68" s="7" t="s">
        <v>22</v>
      </c>
      <c r="E68" s="50" t="s">
        <v>49</v>
      </c>
      <c r="F68" s="42">
        <v>180</v>
      </c>
      <c r="G68" s="42">
        <v>3.88</v>
      </c>
      <c r="H68" s="42">
        <v>3.1</v>
      </c>
      <c r="I68" s="42">
        <v>0</v>
      </c>
      <c r="J68" s="42">
        <v>57.25</v>
      </c>
      <c r="K68" s="43">
        <v>68</v>
      </c>
      <c r="L68" s="42"/>
    </row>
    <row r="69" spans="1:12" ht="14.4" x14ac:dyDescent="0.3">
      <c r="A69" s="23"/>
      <c r="B69" s="15"/>
      <c r="C69" s="11"/>
      <c r="D69" s="7" t="s">
        <v>23</v>
      </c>
      <c r="E69" s="50" t="s">
        <v>50</v>
      </c>
      <c r="F69" s="42">
        <v>48</v>
      </c>
      <c r="G69" s="42">
        <v>7.9</v>
      </c>
      <c r="H69" s="42">
        <v>1</v>
      </c>
      <c r="I69" s="42">
        <v>18.3</v>
      </c>
      <c r="J69" s="42">
        <v>44.4</v>
      </c>
      <c r="K69" s="43">
        <v>5.31</v>
      </c>
      <c r="L69" s="42"/>
    </row>
    <row r="70" spans="1:12" ht="14.4" x14ac:dyDescent="0.3">
      <c r="A70" s="23"/>
      <c r="B70" s="15"/>
      <c r="C70" s="11"/>
      <c r="D70" s="52" t="s">
        <v>41</v>
      </c>
      <c r="E70" s="50" t="s">
        <v>41</v>
      </c>
      <c r="F70" s="42">
        <v>20</v>
      </c>
      <c r="G70" s="42">
        <v>2.2999999999999998</v>
      </c>
      <c r="H70" s="42">
        <v>3.4</v>
      </c>
      <c r="I70" s="42">
        <v>0</v>
      </c>
      <c r="J70" s="42">
        <v>68.8</v>
      </c>
      <c r="K70" s="43">
        <v>15</v>
      </c>
      <c r="L70" s="42"/>
    </row>
    <row r="71" spans="1:12" ht="14.4" x14ac:dyDescent="0.3">
      <c r="A71" s="23"/>
      <c r="B71" s="15"/>
      <c r="C71" s="11"/>
      <c r="D71" s="52" t="s">
        <v>44</v>
      </c>
      <c r="E71" s="50" t="s">
        <v>42</v>
      </c>
      <c r="F71" s="42">
        <v>10</v>
      </c>
      <c r="G71" s="42">
        <v>0.1</v>
      </c>
      <c r="H71" s="42">
        <v>0.1</v>
      </c>
      <c r="I71" s="42">
        <v>0.13</v>
      </c>
      <c r="J71" s="42">
        <v>66.099999999999994</v>
      </c>
      <c r="K71" s="43">
        <v>14</v>
      </c>
      <c r="L71" s="42"/>
    </row>
    <row r="72" spans="1:12" ht="14.4" x14ac:dyDescent="0.3">
      <c r="A72" s="23"/>
      <c r="B72" s="15"/>
      <c r="C72" s="11"/>
      <c r="D72" s="7" t="s">
        <v>24</v>
      </c>
      <c r="E72" s="50" t="s">
        <v>51</v>
      </c>
      <c r="F72" s="42">
        <v>100</v>
      </c>
      <c r="G72" s="42">
        <v>2</v>
      </c>
      <c r="H72" s="42">
        <v>1</v>
      </c>
      <c r="I72" s="42">
        <v>42</v>
      </c>
      <c r="J72" s="42">
        <v>96</v>
      </c>
      <c r="K72" s="43">
        <v>112</v>
      </c>
      <c r="L72" s="42"/>
    </row>
    <row r="73" spans="1:12" ht="14.4" x14ac:dyDescent="0.3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4"/>
      <c r="B74" s="17"/>
      <c r="C74" s="8"/>
      <c r="D74" s="18" t="s">
        <v>33</v>
      </c>
      <c r="E74" s="9"/>
      <c r="F74" s="19">
        <f>SUM(F66:F73)</f>
        <v>598</v>
      </c>
      <c r="G74" s="19">
        <f t="shared" ref="G74" si="26">SUM(G66:G73)</f>
        <v>50.28</v>
      </c>
      <c r="H74" s="19">
        <f t="shared" ref="H74" si="27">SUM(H66:H73)</f>
        <v>17.600000000000001</v>
      </c>
      <c r="I74" s="19">
        <f t="shared" ref="I74" si="28">SUM(I66:I73)</f>
        <v>117.55</v>
      </c>
      <c r="J74" s="19">
        <f t="shared" ref="J74:L74" si="29">SUM(J66:J73)</f>
        <v>659.35</v>
      </c>
      <c r="K74" s="25"/>
      <c r="L74" s="19">
        <f t="shared" si="29"/>
        <v>0</v>
      </c>
    </row>
    <row r="75" spans="1:12" ht="14.4" x14ac:dyDescent="0.3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27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28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7" t="s">
        <v>29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7" t="s">
        <v>30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31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7" t="s">
        <v>32</v>
      </c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0">SUM(G75:G83)</f>
        <v>0</v>
      </c>
      <c r="H84" s="19">
        <f t="shared" ref="H84" si="31">SUM(H75:H83)</f>
        <v>0</v>
      </c>
      <c r="I84" s="19">
        <f t="shared" ref="I84" si="32">SUM(I75:I83)</f>
        <v>0</v>
      </c>
      <c r="J84" s="19">
        <f t="shared" ref="J84:L84" si="33">SUM(J75:J83)</f>
        <v>0</v>
      </c>
      <c r="K84" s="25"/>
      <c r="L84" s="19">
        <f t="shared" si="33"/>
        <v>0</v>
      </c>
    </row>
    <row r="85" spans="1:12" ht="15.75" customHeight="1" x14ac:dyDescent="0.25">
      <c r="A85" s="29">
        <f>A66</f>
        <v>1</v>
      </c>
      <c r="B85" s="30">
        <f>B66</f>
        <v>4</v>
      </c>
      <c r="C85" s="58" t="s">
        <v>4</v>
      </c>
      <c r="D85" s="59"/>
      <c r="E85" s="31"/>
      <c r="F85" s="32">
        <f>F74+F84</f>
        <v>598</v>
      </c>
      <c r="G85" s="32">
        <f t="shared" ref="G85" si="34">G74+G84</f>
        <v>50.28</v>
      </c>
      <c r="H85" s="32">
        <f t="shared" ref="H85" si="35">H74+H84</f>
        <v>17.600000000000001</v>
      </c>
      <c r="I85" s="32">
        <f t="shared" ref="I85" si="36">I74+I84</f>
        <v>117.55</v>
      </c>
      <c r="J85" s="32">
        <f t="shared" ref="J85:L85" si="37">J74+J84</f>
        <v>659.35</v>
      </c>
      <c r="K85" s="32"/>
      <c r="L85" s="32">
        <f t="shared" si="37"/>
        <v>0</v>
      </c>
    </row>
    <row r="86" spans="1:12" ht="14.4" x14ac:dyDescent="0.3">
      <c r="A86" s="20">
        <v>1</v>
      </c>
      <c r="B86" s="21">
        <v>5</v>
      </c>
      <c r="C86" s="22" t="s">
        <v>20</v>
      </c>
      <c r="D86" s="5" t="s">
        <v>21</v>
      </c>
      <c r="E86" s="53" t="s">
        <v>52</v>
      </c>
      <c r="F86" s="39">
        <v>250</v>
      </c>
      <c r="G86" s="39">
        <v>3</v>
      </c>
      <c r="H86" s="39">
        <v>10</v>
      </c>
      <c r="I86" s="39">
        <v>0</v>
      </c>
      <c r="J86" s="39">
        <v>415.3</v>
      </c>
      <c r="K86" s="40">
        <v>306</v>
      </c>
      <c r="L86" s="39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7" t="s">
        <v>22</v>
      </c>
      <c r="E88" s="50" t="s">
        <v>53</v>
      </c>
      <c r="F88" s="42">
        <v>180</v>
      </c>
      <c r="G88" s="42">
        <v>3.88</v>
      </c>
      <c r="H88" s="42">
        <v>3.1</v>
      </c>
      <c r="I88" s="42">
        <v>0</v>
      </c>
      <c r="J88" s="42">
        <v>57.25</v>
      </c>
      <c r="K88" s="43">
        <v>68</v>
      </c>
      <c r="L88" s="42"/>
    </row>
    <row r="89" spans="1:12" ht="14.4" x14ac:dyDescent="0.3">
      <c r="A89" s="23"/>
      <c r="B89" s="15"/>
      <c r="C89" s="11"/>
      <c r="D89" s="7" t="s">
        <v>23</v>
      </c>
      <c r="E89" s="50" t="s">
        <v>79</v>
      </c>
      <c r="F89" s="42">
        <v>40</v>
      </c>
      <c r="G89" s="42">
        <v>4.4800000000000004</v>
      </c>
      <c r="H89" s="42">
        <v>0.88</v>
      </c>
      <c r="I89" s="42">
        <v>9.5</v>
      </c>
      <c r="J89" s="42">
        <v>33.1</v>
      </c>
      <c r="K89" s="43">
        <v>5.08</v>
      </c>
      <c r="L89" s="42"/>
    </row>
    <row r="90" spans="1:12" ht="14.4" x14ac:dyDescent="0.3">
      <c r="A90" s="23"/>
      <c r="B90" s="15"/>
      <c r="C90" s="11"/>
      <c r="D90" s="7" t="s">
        <v>24</v>
      </c>
      <c r="E90" s="41" t="s">
        <v>55</v>
      </c>
      <c r="F90" s="42">
        <v>100</v>
      </c>
      <c r="G90" s="42">
        <v>0</v>
      </c>
      <c r="H90" s="42">
        <v>0.6</v>
      </c>
      <c r="I90" s="42">
        <v>15</v>
      </c>
      <c r="J90" s="42">
        <v>64.05</v>
      </c>
      <c r="K90" s="43">
        <v>847</v>
      </c>
      <c r="L90" s="42"/>
    </row>
    <row r="91" spans="1:12" ht="14.4" x14ac:dyDescent="0.3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SUM(F86:F92)</f>
        <v>570</v>
      </c>
      <c r="G93" s="19">
        <f>SUM(G86:G92)</f>
        <v>11.36</v>
      </c>
      <c r="H93" s="19">
        <f>SUM(H86:H92)</f>
        <v>14.58</v>
      </c>
      <c r="I93" s="19">
        <f>SUM(I86:I92)</f>
        <v>24.5</v>
      </c>
      <c r="J93" s="19">
        <f>SUM(J86:J92)</f>
        <v>569.70000000000005</v>
      </c>
      <c r="K93" s="25"/>
      <c r="L93" s="19">
        <f>SUM(L86:L92)</f>
        <v>0</v>
      </c>
    </row>
    <row r="94" spans="1:12" ht="14.4" x14ac:dyDescent="0.3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27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28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7" t="s">
        <v>29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30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31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7" t="s">
        <v>32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8">SUM(G94:G102)</f>
        <v>0</v>
      </c>
      <c r="H103" s="19">
        <f t="shared" ref="H103" si="39">SUM(H94:H102)</f>
        <v>0</v>
      </c>
      <c r="I103" s="19">
        <f t="shared" ref="I103" si="40">SUM(I94:I102)</f>
        <v>0</v>
      </c>
      <c r="J103" s="19">
        <f t="shared" ref="J103:L103" si="41">SUM(J94:J102)</f>
        <v>0</v>
      </c>
      <c r="K103" s="25"/>
      <c r="L103" s="19">
        <f t="shared" si="41"/>
        <v>0</v>
      </c>
    </row>
    <row r="104" spans="1:12" ht="15.75" customHeight="1" x14ac:dyDescent="0.25">
      <c r="A104" s="29">
        <f>A86</f>
        <v>1</v>
      </c>
      <c r="B104" s="30">
        <f>B86</f>
        <v>5</v>
      </c>
      <c r="C104" s="58" t="s">
        <v>4</v>
      </c>
      <c r="D104" s="59"/>
      <c r="E104" s="31"/>
      <c r="F104" s="32">
        <f>F93+F103</f>
        <v>570</v>
      </c>
      <c r="G104" s="32">
        <f t="shared" ref="G104" si="42">G93+G103</f>
        <v>11.36</v>
      </c>
      <c r="H104" s="32">
        <f t="shared" ref="H104" si="43">H93+H103</f>
        <v>14.58</v>
      </c>
      <c r="I104" s="32">
        <f t="shared" ref="I104" si="44">I93+I103</f>
        <v>24.5</v>
      </c>
      <c r="J104" s="32">
        <f t="shared" ref="J104:L104" si="45">J93+J103</f>
        <v>569.70000000000005</v>
      </c>
      <c r="K104" s="32"/>
      <c r="L104" s="32">
        <f t="shared" si="45"/>
        <v>0</v>
      </c>
    </row>
    <row r="105" spans="1:12" ht="14.4" x14ac:dyDescent="0.3">
      <c r="A105" s="20">
        <v>2</v>
      </c>
      <c r="B105" s="21">
        <v>1</v>
      </c>
      <c r="C105" s="22" t="s">
        <v>20</v>
      </c>
      <c r="D105" s="5" t="s">
        <v>21</v>
      </c>
      <c r="E105" s="53" t="s">
        <v>63</v>
      </c>
      <c r="F105" s="39">
        <v>90</v>
      </c>
      <c r="G105" s="39">
        <v>0.24</v>
      </c>
      <c r="H105" s="39">
        <v>0.12</v>
      </c>
      <c r="I105" s="39">
        <v>5.76</v>
      </c>
      <c r="J105" s="39">
        <v>106.54</v>
      </c>
      <c r="K105" s="40">
        <v>278</v>
      </c>
      <c r="L105" s="39"/>
    </row>
    <row r="106" spans="1:12" ht="14.4" x14ac:dyDescent="0.3">
      <c r="A106" s="23"/>
      <c r="B106" s="15"/>
      <c r="C106" s="11"/>
      <c r="D106" s="6"/>
      <c r="E106" s="50" t="s">
        <v>64</v>
      </c>
      <c r="F106" s="42">
        <v>150</v>
      </c>
      <c r="G106" s="42">
        <v>0.1</v>
      </c>
      <c r="H106" s="42">
        <v>1</v>
      </c>
      <c r="I106" s="42">
        <v>0</v>
      </c>
      <c r="J106" s="42">
        <v>222.4</v>
      </c>
      <c r="K106" s="43">
        <v>332</v>
      </c>
      <c r="L106" s="42"/>
    </row>
    <row r="107" spans="1:12" ht="14.4" x14ac:dyDescent="0.3">
      <c r="A107" s="23"/>
      <c r="B107" s="15"/>
      <c r="C107" s="11"/>
      <c r="D107" s="6"/>
      <c r="E107" s="50" t="s">
        <v>56</v>
      </c>
      <c r="F107" s="42">
        <v>50</v>
      </c>
      <c r="G107" s="42">
        <v>0.7</v>
      </c>
      <c r="H107" s="42">
        <v>2</v>
      </c>
      <c r="I107" s="42">
        <v>3.2</v>
      </c>
      <c r="J107" s="42">
        <v>34</v>
      </c>
      <c r="K107" s="43">
        <v>371</v>
      </c>
      <c r="L107" s="42"/>
    </row>
    <row r="108" spans="1:12" ht="14.4" x14ac:dyDescent="0.3">
      <c r="A108" s="23"/>
      <c r="B108" s="15"/>
      <c r="C108" s="11"/>
      <c r="D108" s="7" t="s">
        <v>22</v>
      </c>
      <c r="E108" s="50" t="s">
        <v>53</v>
      </c>
      <c r="F108" s="42">
        <v>180</v>
      </c>
      <c r="G108" s="42">
        <v>3.88</v>
      </c>
      <c r="H108" s="42">
        <v>3.1</v>
      </c>
      <c r="I108" s="42">
        <v>0</v>
      </c>
      <c r="J108" s="42">
        <v>57.25</v>
      </c>
      <c r="K108" s="43">
        <v>68</v>
      </c>
      <c r="L108" s="42"/>
    </row>
    <row r="109" spans="1:12" ht="14.4" x14ac:dyDescent="0.3">
      <c r="A109" s="23"/>
      <c r="B109" s="15"/>
      <c r="C109" s="11"/>
      <c r="D109" s="7" t="s">
        <v>23</v>
      </c>
      <c r="E109" s="50" t="s">
        <v>54</v>
      </c>
      <c r="F109" s="42">
        <v>40</v>
      </c>
      <c r="G109" s="42">
        <v>4.4800000000000004</v>
      </c>
      <c r="H109" s="42">
        <v>0.88</v>
      </c>
      <c r="I109" s="42">
        <v>9.5</v>
      </c>
      <c r="J109" s="42">
        <v>33.1</v>
      </c>
      <c r="K109" s="43">
        <v>5.08</v>
      </c>
      <c r="L109" s="42"/>
    </row>
    <row r="110" spans="1:12" ht="14.4" x14ac:dyDescent="0.3">
      <c r="A110" s="23"/>
      <c r="B110" s="15"/>
      <c r="C110" s="11"/>
      <c r="D110" s="7" t="s">
        <v>24</v>
      </c>
      <c r="E110" s="50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thickBot="1" x14ac:dyDescent="0.35">
      <c r="A113" s="24"/>
      <c r="B113" s="17"/>
      <c r="C113" s="8"/>
      <c r="D113" s="18" t="s">
        <v>33</v>
      </c>
      <c r="E113" s="9"/>
      <c r="F113" s="19">
        <f>SUM(F105:F112)</f>
        <v>510</v>
      </c>
      <c r="G113" s="19">
        <f>SUM(G105:G112)</f>
        <v>9.4</v>
      </c>
      <c r="H113" s="19">
        <f>SUM(H105:H112)</f>
        <v>7.1000000000000005</v>
      </c>
      <c r="I113" s="19">
        <f>SUM(I105:I112)</f>
        <v>18.46</v>
      </c>
      <c r="J113" s="19">
        <f>SUM(J105:J112)</f>
        <v>453.29</v>
      </c>
      <c r="K113" s="25"/>
      <c r="L113" s="19">
        <f>SUM(L105:L112)</f>
        <v>0</v>
      </c>
    </row>
    <row r="114" spans="1:12" ht="14.4" x14ac:dyDescent="0.3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53"/>
      <c r="F114" s="39"/>
      <c r="G114" s="39"/>
      <c r="H114" s="39"/>
      <c r="I114" s="39"/>
      <c r="J114" s="39"/>
      <c r="K114" s="40"/>
      <c r="L114" s="42"/>
    </row>
    <row r="115" spans="1:12" ht="14.4" x14ac:dyDescent="0.3">
      <c r="A115" s="23"/>
      <c r="B115" s="15"/>
      <c r="C115" s="11"/>
      <c r="D115" s="7" t="s">
        <v>27</v>
      </c>
      <c r="E115" s="50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7" t="s">
        <v>28</v>
      </c>
      <c r="E116" s="50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29</v>
      </c>
      <c r="E117" s="50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30</v>
      </c>
      <c r="E118" s="50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7" t="s">
        <v>31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7" t="s">
        <v>32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46">SUM(G114:G122)</f>
        <v>0</v>
      </c>
      <c r="H123" s="19">
        <f t="shared" si="46"/>
        <v>0</v>
      </c>
      <c r="I123" s="19">
        <f t="shared" si="46"/>
        <v>0</v>
      </c>
      <c r="J123" s="19">
        <f t="shared" si="46"/>
        <v>0</v>
      </c>
      <c r="K123" s="25"/>
      <c r="L123" s="19">
        <f t="shared" ref="L123" si="47">SUM(L114:L122)</f>
        <v>0</v>
      </c>
    </row>
    <row r="124" spans="1:12" ht="14.4" x14ac:dyDescent="0.25">
      <c r="A124" s="29">
        <f>A105</f>
        <v>2</v>
      </c>
      <c r="B124" s="30">
        <f>B105</f>
        <v>1</v>
      </c>
      <c r="C124" s="58" t="s">
        <v>4</v>
      </c>
      <c r="D124" s="59"/>
      <c r="E124" s="31"/>
      <c r="F124" s="32">
        <f>F113+F123</f>
        <v>510</v>
      </c>
      <c r="G124" s="32">
        <f t="shared" ref="G124" si="48">G113+G123</f>
        <v>9.4</v>
      </c>
      <c r="H124" s="32">
        <f t="shared" ref="H124" si="49">H113+H123</f>
        <v>7.1000000000000005</v>
      </c>
      <c r="I124" s="32">
        <f t="shared" ref="I124" si="50">I113+I123</f>
        <v>18.46</v>
      </c>
      <c r="J124" s="32">
        <f t="shared" ref="J124:L124" si="51">J113+J123</f>
        <v>453.29</v>
      </c>
      <c r="K124" s="32"/>
      <c r="L124" s="32">
        <f t="shared" si="51"/>
        <v>0</v>
      </c>
    </row>
    <row r="125" spans="1:12" ht="14.4" x14ac:dyDescent="0.3">
      <c r="A125" s="14">
        <v>2</v>
      </c>
      <c r="B125" s="15">
        <v>2</v>
      </c>
      <c r="C125" s="22" t="s">
        <v>20</v>
      </c>
      <c r="D125" s="5" t="s">
        <v>21</v>
      </c>
      <c r="E125" s="53" t="s">
        <v>60</v>
      </c>
      <c r="F125" s="39">
        <v>180</v>
      </c>
      <c r="G125" s="39">
        <v>7.23</v>
      </c>
      <c r="H125" s="39">
        <v>0</v>
      </c>
      <c r="I125" s="39">
        <v>28.8</v>
      </c>
      <c r="J125" s="39">
        <v>177.5</v>
      </c>
      <c r="K125" s="40">
        <v>93</v>
      </c>
      <c r="L125" s="39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4"/>
      <c r="B127" s="15"/>
      <c r="C127" s="11"/>
      <c r="D127" s="55" t="s">
        <v>22</v>
      </c>
      <c r="E127" s="50" t="s">
        <v>61</v>
      </c>
      <c r="F127" s="42">
        <v>180</v>
      </c>
      <c r="G127" s="42">
        <v>0.1</v>
      </c>
      <c r="H127" s="42">
        <v>0</v>
      </c>
      <c r="I127" s="42">
        <v>5</v>
      </c>
      <c r="J127" s="42">
        <v>28.2</v>
      </c>
      <c r="K127" s="43">
        <v>377</v>
      </c>
      <c r="L127" s="42"/>
    </row>
    <row r="128" spans="1:12" ht="14.4" x14ac:dyDescent="0.3">
      <c r="A128" s="14"/>
      <c r="B128" s="15"/>
      <c r="C128" s="11"/>
      <c r="D128" s="7" t="s">
        <v>23</v>
      </c>
      <c r="E128" s="50" t="s">
        <v>43</v>
      </c>
      <c r="F128" s="42">
        <v>30</v>
      </c>
      <c r="G128" s="42">
        <v>0.9</v>
      </c>
      <c r="H128" s="42">
        <v>1</v>
      </c>
      <c r="I128" s="42">
        <v>18.3</v>
      </c>
      <c r="J128" s="42">
        <v>44.4</v>
      </c>
      <c r="K128" s="43">
        <v>5.31</v>
      </c>
      <c r="L128" s="42"/>
    </row>
    <row r="129" spans="1:12" ht="14.4" x14ac:dyDescent="0.3">
      <c r="A129" s="14"/>
      <c r="B129" s="15"/>
      <c r="C129" s="11"/>
      <c r="D129" s="7" t="s">
        <v>41</v>
      </c>
      <c r="E129" s="50" t="s">
        <v>41</v>
      </c>
      <c r="F129" s="42">
        <v>20</v>
      </c>
      <c r="G129" s="42">
        <v>2.2999999999999998</v>
      </c>
      <c r="H129" s="42">
        <v>3.4</v>
      </c>
      <c r="I129" s="42">
        <v>0</v>
      </c>
      <c r="J129" s="42">
        <v>68.8</v>
      </c>
      <c r="K129" s="43">
        <v>15</v>
      </c>
      <c r="L129" s="42"/>
    </row>
    <row r="130" spans="1:12" ht="14.4" x14ac:dyDescent="0.3">
      <c r="A130" s="14"/>
      <c r="B130" s="15"/>
      <c r="C130" s="11"/>
      <c r="D130" s="7" t="s">
        <v>42</v>
      </c>
      <c r="E130" s="50" t="s">
        <v>42</v>
      </c>
      <c r="F130" s="42">
        <v>10</v>
      </c>
      <c r="G130" s="42">
        <v>0.1</v>
      </c>
      <c r="H130" s="42">
        <v>0.1</v>
      </c>
      <c r="I130" s="42">
        <v>0.13</v>
      </c>
      <c r="J130" s="42">
        <v>66.099999999999994</v>
      </c>
      <c r="K130" s="43">
        <v>14</v>
      </c>
      <c r="L130" s="42"/>
    </row>
    <row r="131" spans="1:12" ht="14.4" x14ac:dyDescent="0.3">
      <c r="A131" s="14"/>
      <c r="B131" s="15"/>
      <c r="C131" s="11"/>
      <c r="D131" s="55" t="s">
        <v>24</v>
      </c>
      <c r="E131" s="50" t="s">
        <v>62</v>
      </c>
      <c r="F131" s="42">
        <v>100</v>
      </c>
      <c r="G131" s="42">
        <v>1.6</v>
      </c>
      <c r="H131" s="42">
        <v>0.4</v>
      </c>
      <c r="I131" s="42">
        <v>15</v>
      </c>
      <c r="J131" s="42">
        <v>53</v>
      </c>
      <c r="K131" s="43">
        <v>112</v>
      </c>
      <c r="L131" s="42"/>
    </row>
    <row r="132" spans="1:12" ht="14.4" x14ac:dyDescent="0.3">
      <c r="A132" s="14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SUM(F125:F132)</f>
        <v>520</v>
      </c>
      <c r="G133" s="19">
        <f t="shared" ref="G133:J133" si="52">SUM(G125:G132)</f>
        <v>12.23</v>
      </c>
      <c r="H133" s="19">
        <f t="shared" si="52"/>
        <v>4.9000000000000004</v>
      </c>
      <c r="I133" s="19">
        <f t="shared" si="52"/>
        <v>67.22999999999999</v>
      </c>
      <c r="J133" s="19">
        <f t="shared" si="52"/>
        <v>438</v>
      </c>
      <c r="K133" s="25"/>
      <c r="L133" s="19">
        <f t="shared" ref="L133" si="53">SUM(L125:L132)</f>
        <v>0</v>
      </c>
    </row>
    <row r="134" spans="1:12" ht="14.4" x14ac:dyDescent="0.3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7" t="s">
        <v>27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7" t="s">
        <v>28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4"/>
      <c r="B137" s="15"/>
      <c r="C137" s="11"/>
      <c r="D137" s="7" t="s">
        <v>29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7" t="s">
        <v>30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4"/>
      <c r="B139" s="15"/>
      <c r="C139" s="11"/>
      <c r="D139" s="7" t="s">
        <v>31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14"/>
      <c r="B140" s="15"/>
      <c r="C140" s="11"/>
      <c r="D140" s="7" t="s">
        <v>32</v>
      </c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14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14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 t="shared" ref="G143:J143" si="54">SUM(G134:G142)</f>
        <v>0</v>
      </c>
      <c r="H143" s="19">
        <f t="shared" si="54"/>
        <v>0</v>
      </c>
      <c r="I143" s="19">
        <f t="shared" si="54"/>
        <v>0</v>
      </c>
      <c r="J143" s="19">
        <f t="shared" si="54"/>
        <v>0</v>
      </c>
      <c r="K143" s="25"/>
      <c r="L143" s="19">
        <f t="shared" ref="L143" si="55">SUM(L134:L142)</f>
        <v>0</v>
      </c>
    </row>
    <row r="144" spans="1:12" ht="14.4" x14ac:dyDescent="0.25">
      <c r="A144" s="33">
        <f>A125</f>
        <v>2</v>
      </c>
      <c r="B144" s="33">
        <f>B125</f>
        <v>2</v>
      </c>
      <c r="C144" s="58" t="s">
        <v>4</v>
      </c>
      <c r="D144" s="59"/>
      <c r="E144" s="31"/>
      <c r="F144" s="32">
        <f>F133+F143</f>
        <v>520</v>
      </c>
      <c r="G144" s="32">
        <f t="shared" ref="G144" si="56">G133+G143</f>
        <v>12.23</v>
      </c>
      <c r="H144" s="32">
        <f t="shared" ref="H144" si="57">H133+H143</f>
        <v>4.9000000000000004</v>
      </c>
      <c r="I144" s="32">
        <f t="shared" ref="I144" si="58">I133+I143</f>
        <v>67.22999999999999</v>
      </c>
      <c r="J144" s="32">
        <f t="shared" ref="J144:L144" si="59">J133+J143</f>
        <v>438</v>
      </c>
      <c r="K144" s="32"/>
      <c r="L144" s="32">
        <f t="shared" si="59"/>
        <v>0</v>
      </c>
    </row>
    <row r="145" spans="1:12" ht="14.4" x14ac:dyDescent="0.3">
      <c r="A145" s="20">
        <v>2</v>
      </c>
      <c r="B145" s="21">
        <v>3</v>
      </c>
      <c r="C145" s="22" t="s">
        <v>20</v>
      </c>
      <c r="D145" s="5" t="s">
        <v>21</v>
      </c>
      <c r="E145" s="53" t="s">
        <v>67</v>
      </c>
      <c r="F145" s="39">
        <v>150</v>
      </c>
      <c r="G145" s="39">
        <v>0.1</v>
      </c>
      <c r="H145" s="39">
        <v>0.1</v>
      </c>
      <c r="I145" s="39">
        <v>9.1300000000000008</v>
      </c>
      <c r="J145" s="39">
        <v>212.84</v>
      </c>
      <c r="K145" s="40">
        <v>21</v>
      </c>
      <c r="L145" s="39"/>
    </row>
    <row r="146" spans="1:12" ht="14.4" x14ac:dyDescent="0.3">
      <c r="A146" s="23"/>
      <c r="B146" s="15"/>
      <c r="C146" s="11"/>
      <c r="D146" s="57"/>
      <c r="E146" s="50" t="s">
        <v>80</v>
      </c>
      <c r="F146" s="42">
        <v>80</v>
      </c>
      <c r="G146" s="42">
        <v>19.59</v>
      </c>
      <c r="H146" s="42">
        <v>17.89</v>
      </c>
      <c r="I146" s="42">
        <v>4.76</v>
      </c>
      <c r="J146" s="42">
        <v>168.1</v>
      </c>
      <c r="K146" s="43">
        <v>260</v>
      </c>
      <c r="L146" s="42"/>
    </row>
    <row r="147" spans="1:12" ht="14.4" x14ac:dyDescent="0.3">
      <c r="A147" s="23"/>
      <c r="B147" s="15"/>
      <c r="C147" s="11"/>
      <c r="D147" s="7" t="s">
        <v>22</v>
      </c>
      <c r="E147" s="50" t="s">
        <v>68</v>
      </c>
      <c r="F147" s="42">
        <v>200</v>
      </c>
      <c r="G147" s="42">
        <v>0</v>
      </c>
      <c r="H147" s="42">
        <v>20.100000000000001</v>
      </c>
      <c r="I147" s="42">
        <v>13.3</v>
      </c>
      <c r="J147" s="42">
        <v>86.6</v>
      </c>
      <c r="K147" s="43">
        <v>389</v>
      </c>
      <c r="L147" s="42"/>
    </row>
    <row r="148" spans="1:12" ht="15.75" customHeight="1" x14ac:dyDescent="0.3">
      <c r="A148" s="23"/>
      <c r="B148" s="15"/>
      <c r="C148" s="11"/>
      <c r="D148" s="7" t="s">
        <v>23</v>
      </c>
      <c r="E148" s="50" t="s">
        <v>54</v>
      </c>
      <c r="F148" s="42">
        <v>40</v>
      </c>
      <c r="G148" s="42">
        <v>4.4800000000000004</v>
      </c>
      <c r="H148" s="42">
        <v>0.88</v>
      </c>
      <c r="I148" s="42">
        <v>9.5</v>
      </c>
      <c r="J148" s="42">
        <v>33.1</v>
      </c>
      <c r="K148" s="43">
        <v>5.08</v>
      </c>
      <c r="L148" s="42"/>
    </row>
    <row r="149" spans="1:12" ht="14.4" x14ac:dyDescent="0.3">
      <c r="A149" s="23"/>
      <c r="B149" s="15"/>
      <c r="C149" s="11"/>
      <c r="D149" s="7" t="s">
        <v>24</v>
      </c>
      <c r="E149" s="50" t="s">
        <v>45</v>
      </c>
      <c r="F149" s="42">
        <v>100</v>
      </c>
      <c r="G149" s="42">
        <v>0.6</v>
      </c>
      <c r="H149" s="42">
        <v>0.6</v>
      </c>
      <c r="I149" s="42">
        <v>15</v>
      </c>
      <c r="J149" s="42">
        <v>64.05</v>
      </c>
      <c r="K149" s="43">
        <v>847</v>
      </c>
      <c r="L149" s="42"/>
    </row>
    <row r="150" spans="1:12" ht="14.4" x14ac:dyDescent="0.3">
      <c r="A150" s="23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 thickBot="1" x14ac:dyDescent="0.35">
      <c r="A152" s="24"/>
      <c r="B152" s="17"/>
      <c r="C152" s="8"/>
      <c r="D152" s="18" t="s">
        <v>33</v>
      </c>
      <c r="E152" s="9"/>
      <c r="F152" s="19">
        <f>SUM(F145:F151)</f>
        <v>570</v>
      </c>
      <c r="G152" s="19">
        <f t="shared" ref="G152:J152" si="60">SUM(G145:G151)</f>
        <v>24.770000000000003</v>
      </c>
      <c r="H152" s="19">
        <f t="shared" si="60"/>
        <v>39.570000000000007</v>
      </c>
      <c r="I152" s="19">
        <f t="shared" si="60"/>
        <v>51.69</v>
      </c>
      <c r="J152" s="19">
        <f t="shared" si="60"/>
        <v>564.68999999999994</v>
      </c>
      <c r="K152" s="25"/>
      <c r="L152" s="19">
        <f t="shared" ref="L152" si="61">SUM(L145:L151)</f>
        <v>0</v>
      </c>
    </row>
    <row r="153" spans="1:12" ht="14.4" x14ac:dyDescent="0.3">
      <c r="A153" s="26">
        <f>A145</f>
        <v>2</v>
      </c>
      <c r="B153" s="13">
        <f>B145</f>
        <v>3</v>
      </c>
      <c r="C153" s="10" t="s">
        <v>25</v>
      </c>
      <c r="D153" s="7" t="s">
        <v>26</v>
      </c>
      <c r="E153" s="53"/>
      <c r="F153" s="39"/>
      <c r="G153" s="39"/>
      <c r="H153" s="39"/>
      <c r="I153" s="39"/>
      <c r="J153" s="39"/>
      <c r="K153" s="40"/>
      <c r="L153" s="42"/>
    </row>
    <row r="154" spans="1:12" ht="14.4" x14ac:dyDescent="0.3">
      <c r="A154" s="23"/>
      <c r="B154" s="15"/>
      <c r="C154" s="11"/>
      <c r="D154" s="7" t="s">
        <v>27</v>
      </c>
      <c r="E154" s="50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7" t="s">
        <v>28</v>
      </c>
      <c r="E155" s="50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7" t="s">
        <v>29</v>
      </c>
      <c r="E156" s="50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30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 t="s">
        <v>31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 t="s">
        <v>32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62">SUM(G153:G161)</f>
        <v>0</v>
      </c>
      <c r="H162" s="19">
        <f t="shared" si="62"/>
        <v>0</v>
      </c>
      <c r="I162" s="19">
        <f t="shared" si="62"/>
        <v>0</v>
      </c>
      <c r="J162" s="19">
        <f t="shared" si="62"/>
        <v>0</v>
      </c>
      <c r="K162" s="25"/>
      <c r="L162" s="19">
        <f t="shared" ref="L162" si="63">SUM(L153:L161)</f>
        <v>0</v>
      </c>
    </row>
    <row r="163" spans="1:12" ht="14.4" x14ac:dyDescent="0.25">
      <c r="A163" s="29">
        <f>A145</f>
        <v>2</v>
      </c>
      <c r="B163" s="30">
        <f>B145</f>
        <v>3</v>
      </c>
      <c r="C163" s="58" t="s">
        <v>4</v>
      </c>
      <c r="D163" s="59"/>
      <c r="E163" s="31"/>
      <c r="F163" s="32">
        <f>F152+F162</f>
        <v>570</v>
      </c>
      <c r="G163" s="32">
        <f t="shared" ref="G163" si="64">G152+G162</f>
        <v>24.770000000000003</v>
      </c>
      <c r="H163" s="32">
        <f t="shared" ref="H163" si="65">H152+H162</f>
        <v>39.570000000000007</v>
      </c>
      <c r="I163" s="32">
        <f t="shared" ref="I163" si="66">I152+I162</f>
        <v>51.69</v>
      </c>
      <c r="J163" s="32">
        <f t="shared" ref="J163:L163" si="67">J152+J162</f>
        <v>564.68999999999994</v>
      </c>
      <c r="K163" s="32"/>
      <c r="L163" s="32">
        <f t="shared" si="67"/>
        <v>0</v>
      </c>
    </row>
    <row r="164" spans="1:12" ht="14.4" x14ac:dyDescent="0.3">
      <c r="A164" s="20">
        <v>2</v>
      </c>
      <c r="B164" s="21">
        <v>4</v>
      </c>
      <c r="C164" s="22" t="s">
        <v>20</v>
      </c>
      <c r="D164" s="5" t="s">
        <v>21</v>
      </c>
      <c r="E164" s="53" t="s">
        <v>65</v>
      </c>
      <c r="F164" s="39">
        <v>240</v>
      </c>
      <c r="G164" s="39">
        <v>0.2</v>
      </c>
      <c r="H164" s="39">
        <v>1.8</v>
      </c>
      <c r="I164" s="39">
        <v>0</v>
      </c>
      <c r="J164" s="39">
        <v>305.89</v>
      </c>
      <c r="K164" s="40">
        <v>436</v>
      </c>
      <c r="L164" s="39"/>
    </row>
    <row r="165" spans="1:12" ht="14.4" x14ac:dyDescent="0.3">
      <c r="A165" s="23"/>
      <c r="B165" s="15"/>
      <c r="C165" s="11"/>
      <c r="D165" s="6" t="s">
        <v>47</v>
      </c>
      <c r="E165" s="50" t="s">
        <v>66</v>
      </c>
      <c r="F165" s="42">
        <v>60</v>
      </c>
      <c r="G165" s="42">
        <v>1.33</v>
      </c>
      <c r="H165" s="42">
        <v>3</v>
      </c>
      <c r="I165" s="42">
        <v>8.52</v>
      </c>
      <c r="J165" s="42">
        <v>84.12</v>
      </c>
      <c r="K165" s="43">
        <v>20</v>
      </c>
      <c r="L165" s="42"/>
    </row>
    <row r="166" spans="1:12" ht="14.4" x14ac:dyDescent="0.3">
      <c r="A166" s="23"/>
      <c r="B166" s="15"/>
      <c r="C166" s="11"/>
      <c r="D166" s="7" t="s">
        <v>22</v>
      </c>
      <c r="E166" s="50" t="s">
        <v>57</v>
      </c>
      <c r="F166" s="42">
        <v>180</v>
      </c>
      <c r="G166" s="42">
        <v>0.33</v>
      </c>
      <c r="H166" s="42">
        <v>1.1499999999999999</v>
      </c>
      <c r="I166" s="42">
        <v>28.9</v>
      </c>
      <c r="J166" s="42">
        <v>80</v>
      </c>
      <c r="K166" s="43">
        <v>349</v>
      </c>
      <c r="L166" s="42"/>
    </row>
    <row r="167" spans="1:12" ht="14.4" x14ac:dyDescent="0.3">
      <c r="A167" s="23"/>
      <c r="B167" s="15"/>
      <c r="C167" s="11"/>
      <c r="D167" s="7" t="s">
        <v>23</v>
      </c>
      <c r="E167" s="50" t="s">
        <v>54</v>
      </c>
      <c r="F167" s="42">
        <v>40</v>
      </c>
      <c r="G167" s="42">
        <v>4.4800000000000004</v>
      </c>
      <c r="H167" s="42">
        <v>0.88</v>
      </c>
      <c r="I167" s="42">
        <v>9.5</v>
      </c>
      <c r="J167" s="42">
        <v>33.1</v>
      </c>
      <c r="K167" s="43">
        <v>5.08</v>
      </c>
      <c r="L167" s="42"/>
    </row>
    <row r="168" spans="1:12" ht="14.4" x14ac:dyDescent="0.3">
      <c r="A168" s="23"/>
      <c r="B168" s="15"/>
      <c r="C168" s="11"/>
      <c r="D168" s="7" t="s">
        <v>24</v>
      </c>
      <c r="E168" s="50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6" t="s">
        <v>81</v>
      </c>
      <c r="E169" s="41" t="s">
        <v>82</v>
      </c>
      <c r="F169" s="42">
        <v>23</v>
      </c>
      <c r="G169" s="42">
        <v>7.5</v>
      </c>
      <c r="H169" s="42">
        <v>11.8</v>
      </c>
      <c r="I169" s="42">
        <v>74.900000000000006</v>
      </c>
      <c r="J169" s="42">
        <v>95.9</v>
      </c>
      <c r="K169" s="43"/>
      <c r="L169" s="42"/>
    </row>
    <row r="170" spans="1:12" ht="14.4" x14ac:dyDescent="0.3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SUM(F164:F170)</f>
        <v>543</v>
      </c>
      <c r="G171" s="19">
        <f t="shared" ref="G171:J171" si="68">SUM(G164:G170)</f>
        <v>13.84</v>
      </c>
      <c r="H171" s="19">
        <f t="shared" si="68"/>
        <v>18.63</v>
      </c>
      <c r="I171" s="19">
        <f t="shared" si="68"/>
        <v>121.82000000000001</v>
      </c>
      <c r="J171" s="19">
        <f t="shared" si="68"/>
        <v>599.01</v>
      </c>
      <c r="K171" s="25"/>
      <c r="L171" s="19">
        <f t="shared" ref="L171" si="69">SUM(L164:L170)</f>
        <v>0</v>
      </c>
    </row>
    <row r="172" spans="1:12" ht="14.4" x14ac:dyDescent="0.3">
      <c r="A172" s="26">
        <f>A164</f>
        <v>2</v>
      </c>
      <c r="B172" s="13">
        <f>B164</f>
        <v>4</v>
      </c>
      <c r="C172" s="10" t="s">
        <v>25</v>
      </c>
      <c r="D172" s="7" t="s">
        <v>26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7" t="s">
        <v>27</v>
      </c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7" t="s">
        <v>28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5"/>
      <c r="C175" s="11"/>
      <c r="D175" s="7" t="s">
        <v>29</v>
      </c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5"/>
      <c r="C176" s="11"/>
      <c r="D176" s="7" t="s">
        <v>30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31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 t="s">
        <v>32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4"/>
      <c r="B181" s="17"/>
      <c r="C181" s="8"/>
      <c r="D181" s="18" t="s">
        <v>33</v>
      </c>
      <c r="E181" s="9"/>
      <c r="F181" s="19">
        <f>SUM(F172:F180)</f>
        <v>0</v>
      </c>
      <c r="G181" s="19">
        <f t="shared" ref="G181:J181" si="70">SUM(G172:G180)</f>
        <v>0</v>
      </c>
      <c r="H181" s="19">
        <f t="shared" si="70"/>
        <v>0</v>
      </c>
      <c r="I181" s="19">
        <f t="shared" si="70"/>
        <v>0</v>
      </c>
      <c r="J181" s="19">
        <f t="shared" si="70"/>
        <v>0</v>
      </c>
      <c r="K181" s="25"/>
      <c r="L181" s="19">
        <f t="shared" ref="L181" si="71">SUM(L172:L180)</f>
        <v>0</v>
      </c>
    </row>
    <row r="182" spans="1:12" ht="14.4" x14ac:dyDescent="0.25">
      <c r="A182" s="29">
        <f>A164</f>
        <v>2</v>
      </c>
      <c r="B182" s="30">
        <f>B164</f>
        <v>4</v>
      </c>
      <c r="C182" s="58" t="s">
        <v>4</v>
      </c>
      <c r="D182" s="59"/>
      <c r="E182" s="31"/>
      <c r="F182" s="32">
        <f>F171+F181</f>
        <v>543</v>
      </c>
      <c r="G182" s="32">
        <f t="shared" ref="G182" si="72">G171+G181</f>
        <v>13.84</v>
      </c>
      <c r="H182" s="32">
        <f t="shared" ref="H182" si="73">H171+H181</f>
        <v>18.63</v>
      </c>
      <c r="I182" s="32">
        <f t="shared" ref="I182" si="74">I171+I181</f>
        <v>121.82000000000001</v>
      </c>
      <c r="J182" s="32">
        <f t="shared" ref="J182:L182" si="75">J171+J181</f>
        <v>599.01</v>
      </c>
      <c r="K182" s="32"/>
      <c r="L182" s="32">
        <f t="shared" si="75"/>
        <v>0</v>
      </c>
    </row>
    <row r="183" spans="1:12" ht="14.4" x14ac:dyDescent="0.3">
      <c r="A183" s="20">
        <v>2</v>
      </c>
      <c r="B183" s="21">
        <v>5</v>
      </c>
      <c r="C183" s="22" t="s">
        <v>20</v>
      </c>
      <c r="D183" s="5" t="s">
        <v>21</v>
      </c>
      <c r="E183" s="53" t="s">
        <v>69</v>
      </c>
      <c r="F183" s="39">
        <v>150</v>
      </c>
      <c r="G183" s="39">
        <v>6.3</v>
      </c>
      <c r="H183" s="39">
        <v>3.36</v>
      </c>
      <c r="I183" s="39">
        <v>28.1</v>
      </c>
      <c r="J183" s="39">
        <v>168</v>
      </c>
      <c r="K183" s="40">
        <v>173</v>
      </c>
      <c r="L183" s="39"/>
    </row>
    <row r="184" spans="1:12" ht="14.4" x14ac:dyDescent="0.3">
      <c r="A184" s="23"/>
      <c r="B184" s="15"/>
      <c r="C184" s="11"/>
      <c r="D184" s="6"/>
      <c r="E184" s="50" t="s">
        <v>70</v>
      </c>
      <c r="F184" s="42">
        <v>90</v>
      </c>
      <c r="G184" s="42">
        <v>0</v>
      </c>
      <c r="H184" s="42">
        <v>9.77</v>
      </c>
      <c r="I184" s="42">
        <v>4.8</v>
      </c>
      <c r="J184" s="42">
        <v>154.44</v>
      </c>
      <c r="K184" s="43">
        <v>268</v>
      </c>
      <c r="L184" s="42"/>
    </row>
    <row r="185" spans="1:12" ht="14.4" x14ac:dyDescent="0.3">
      <c r="A185" s="23"/>
      <c r="B185" s="15"/>
      <c r="C185" s="11"/>
      <c r="D185" s="6"/>
      <c r="E185" s="50" t="s">
        <v>71</v>
      </c>
      <c r="F185" s="42">
        <v>50</v>
      </c>
      <c r="G185" s="42">
        <v>1</v>
      </c>
      <c r="H185" s="42">
        <v>3.1</v>
      </c>
      <c r="I185" s="42">
        <v>3</v>
      </c>
      <c r="J185" s="42">
        <v>43.9</v>
      </c>
      <c r="K185" s="43">
        <v>366</v>
      </c>
      <c r="L185" s="42"/>
    </row>
    <row r="186" spans="1:12" ht="14.4" x14ac:dyDescent="0.3">
      <c r="A186" s="23"/>
      <c r="B186" s="15"/>
      <c r="C186" s="11"/>
      <c r="D186" s="7" t="s">
        <v>22</v>
      </c>
      <c r="E186" s="50" t="s">
        <v>53</v>
      </c>
      <c r="F186" s="42">
        <v>180</v>
      </c>
      <c r="G186" s="42">
        <v>3.88</v>
      </c>
      <c r="H186" s="42">
        <v>3.1</v>
      </c>
      <c r="I186" s="42">
        <v>0</v>
      </c>
      <c r="J186" s="42">
        <v>57.25</v>
      </c>
      <c r="K186" s="43">
        <v>68</v>
      </c>
      <c r="L186" s="42"/>
    </row>
    <row r="187" spans="1:12" ht="14.4" x14ac:dyDescent="0.3">
      <c r="A187" s="23"/>
      <c r="B187" s="15"/>
      <c r="C187" s="11"/>
      <c r="D187" s="7" t="s">
        <v>23</v>
      </c>
      <c r="E187" s="50" t="s">
        <v>54</v>
      </c>
      <c r="F187" s="42">
        <v>40</v>
      </c>
      <c r="G187" s="42">
        <v>4.4800000000000004</v>
      </c>
      <c r="H187" s="42">
        <v>0.88</v>
      </c>
      <c r="I187" s="42">
        <v>9.5</v>
      </c>
      <c r="J187" s="42">
        <v>33.1</v>
      </c>
      <c r="K187" s="43">
        <v>5.08</v>
      </c>
      <c r="L187" s="42"/>
    </row>
    <row r="188" spans="1:12" ht="14.4" x14ac:dyDescent="0.3">
      <c r="A188" s="23"/>
      <c r="B188" s="15"/>
      <c r="C188" s="11"/>
      <c r="D188" s="7" t="s">
        <v>24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6" t="s">
        <v>81</v>
      </c>
      <c r="E189" s="41" t="s">
        <v>83</v>
      </c>
      <c r="F189" s="42">
        <v>37</v>
      </c>
      <c r="G189" s="42">
        <v>5.5</v>
      </c>
      <c r="H189" s="42">
        <v>6.5</v>
      </c>
      <c r="I189" s="42">
        <v>34.9</v>
      </c>
      <c r="J189" s="42">
        <v>154.30000000000001</v>
      </c>
      <c r="K189" s="43"/>
      <c r="L189" s="42"/>
    </row>
    <row r="190" spans="1:12" ht="14.4" x14ac:dyDescent="0.3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.75" customHeight="1" x14ac:dyDescent="0.3">
      <c r="A191" s="24"/>
      <c r="B191" s="17"/>
      <c r="C191" s="8"/>
      <c r="D191" s="18" t="s">
        <v>33</v>
      </c>
      <c r="E191" s="9"/>
      <c r="F191" s="19">
        <f>SUM(F183:F190)</f>
        <v>547</v>
      </c>
      <c r="G191" s="19">
        <f t="shared" ref="G191:J191" si="76">SUM(G183:G190)</f>
        <v>21.16</v>
      </c>
      <c r="H191" s="19">
        <f t="shared" si="76"/>
        <v>26.71</v>
      </c>
      <c r="I191" s="19">
        <f t="shared" si="76"/>
        <v>80.3</v>
      </c>
      <c r="J191" s="19">
        <f t="shared" si="76"/>
        <v>610.99</v>
      </c>
      <c r="K191" s="25"/>
      <c r="L191" s="19">
        <f t="shared" ref="L191" si="77">SUM(L183:L190)</f>
        <v>0</v>
      </c>
    </row>
    <row r="192" spans="1:12" ht="14.4" x14ac:dyDescent="0.3">
      <c r="A192" s="26">
        <f>A183</f>
        <v>2</v>
      </c>
      <c r="B192" s="13">
        <f>B183</f>
        <v>5</v>
      </c>
      <c r="C192" s="10" t="s">
        <v>25</v>
      </c>
      <c r="D192" s="7" t="s">
        <v>26</v>
      </c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7" t="s">
        <v>27</v>
      </c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5"/>
      <c r="C194" s="11"/>
      <c r="D194" s="7" t="s">
        <v>28</v>
      </c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3"/>
      <c r="B195" s="15"/>
      <c r="C195" s="11"/>
      <c r="D195" s="7" t="s">
        <v>29</v>
      </c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3"/>
      <c r="B196" s="15"/>
      <c r="C196" s="11"/>
      <c r="D196" s="7" t="s">
        <v>30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5"/>
      <c r="C197" s="11"/>
      <c r="D197" s="7" t="s">
        <v>31</v>
      </c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7" t="s">
        <v>32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4"/>
      <c r="B201" s="17"/>
      <c r="C201" s="8"/>
      <c r="D201" s="18" t="s">
        <v>33</v>
      </c>
      <c r="E201" s="9"/>
      <c r="F201" s="19">
        <f>SUM(F192:F200)</f>
        <v>0</v>
      </c>
      <c r="G201" s="19">
        <f t="shared" ref="G201:J201" si="78">SUM(G192:G200)</f>
        <v>0</v>
      </c>
      <c r="H201" s="19">
        <f t="shared" si="78"/>
        <v>0</v>
      </c>
      <c r="I201" s="19">
        <f t="shared" si="78"/>
        <v>0</v>
      </c>
      <c r="J201" s="19">
        <f t="shared" si="78"/>
        <v>0</v>
      </c>
      <c r="K201" s="25"/>
      <c r="L201" s="19">
        <f t="shared" ref="L201" si="79">SUM(L192:L200)</f>
        <v>0</v>
      </c>
    </row>
    <row r="202" spans="1:12" ht="14.4" x14ac:dyDescent="0.25">
      <c r="A202" s="29">
        <f>A183</f>
        <v>2</v>
      </c>
      <c r="B202" s="30">
        <f>B183</f>
        <v>5</v>
      </c>
      <c r="C202" s="58" t="s">
        <v>4</v>
      </c>
      <c r="D202" s="59"/>
      <c r="E202" s="31"/>
      <c r="F202" s="32">
        <f>F191+F201</f>
        <v>547</v>
      </c>
      <c r="G202" s="32">
        <f t="shared" ref="G202" si="80">G191+G201</f>
        <v>21.16</v>
      </c>
      <c r="H202" s="32">
        <f t="shared" ref="H202" si="81">H191+H201</f>
        <v>26.71</v>
      </c>
      <c r="I202" s="32">
        <f t="shared" ref="I202" si="82">I191+I201</f>
        <v>80.3</v>
      </c>
      <c r="J202" s="32">
        <f t="shared" ref="J202:L202" si="83">J191+J201</f>
        <v>610.99</v>
      </c>
      <c r="K202" s="32"/>
      <c r="L202" s="32">
        <f t="shared" si="83"/>
        <v>0</v>
      </c>
    </row>
    <row r="203" spans="1:12" x14ac:dyDescent="0.25">
      <c r="A203" s="27"/>
      <c r="B203" s="28"/>
      <c r="C203" s="60" t="s">
        <v>5</v>
      </c>
      <c r="D203" s="60"/>
      <c r="E203" s="60"/>
      <c r="F203" s="34">
        <f>(F26+F46+F65+F85+F104+F124+F144+F163+F182+F202)/(IF(F26=0,0,1)+IF(F46=0,0,1)+IF(F65=0,0,1)+IF(F85=0,0,1)+IF(F104=0,0,1)+IF(F124=0,0,1)+IF(F144=0,0,1)+IF(F163=0,0,1)+IF(F182=0,0,1)+IF(F202=0,0,1))</f>
        <v>536.79999999999995</v>
      </c>
      <c r="G203" s="34">
        <f>(G26+G46+G65+G85+G104+G124+G144+G163+G182+G202)/(IF(G26=0,0,1)+IF(G46=0,0,1)+IF(G65=0,0,1)+IF(G85=0,0,1)+IF(G104=0,0,1)+IF(G124=0,0,1)+IF(G144=0,0,1)+IF(G163=0,0,1)+IF(G182=0,0,1)+IF(G202=0,0,1))</f>
        <v>18.261000000000003</v>
      </c>
      <c r="H203" s="34">
        <f>(H26+H46+H65+H85+H104+H124+H144+H163+H182+H202)/(IF(H26=0,0,1)+IF(H46=0,0,1)+IF(H65=0,0,1)+IF(H85=0,0,1)+IF(H104=0,0,1)+IF(H124=0,0,1)+IF(H144=0,0,1)+IF(H163=0,0,1)+IF(H182=0,0,1)+IF(H202=0,0,1))</f>
        <v>17.864000000000001</v>
      </c>
      <c r="I203" s="34">
        <f>(I26+I46+I65+I85+I104+I124+I144+I163+I182+I202)/(IF(I26=0,0,1)+IF(I46=0,0,1)+IF(I65=0,0,1)+IF(I85=0,0,1)+IF(I104=0,0,1)+IF(I124=0,0,1)+IF(I144=0,0,1)+IF(I163=0,0,1)+IF(I182=0,0,1)+IF(I202=0,0,1))</f>
        <v>79.931000000000012</v>
      </c>
      <c r="J203" s="34">
        <f>(J26+J46+J65+J85+J104+J124+J144+J163+J182+J202)/(IF(J26=0,0,1)+IF(J46=0,0,1)+IF(J65=0,0,1)+IF(J85=0,0,1)+IF(J104=0,0,1)+IF(J124=0,0,1)+IF(J144=0,0,1)+IF(J163=0,0,1)+IF(J182=0,0,1)+IF(J202=0,0,1))</f>
        <v>562.23</v>
      </c>
      <c r="K203" s="34"/>
      <c r="L203" s="34" t="e">
        <f>(L26+L46+L65+L85+L104+L124+L144+L163+L182+L202)/(IF(L26=0,0,1)+IF(L46=0,0,1)+IF(L65=0,0,1)+IF(L85=0,0,1)+IF(L104=0,0,1)+IF(L124=0,0,1)+IF(L144=0,0,1)+IF(L163=0,0,1)+IF(L182=0,0,1)+IF(L202=0,0,1))</f>
        <v>#DIV/0!</v>
      </c>
    </row>
  </sheetData>
  <mergeCells count="14">
    <mergeCell ref="C1:E1"/>
    <mergeCell ref="H1:K1"/>
    <mergeCell ref="H2:K2"/>
    <mergeCell ref="C46:D46"/>
    <mergeCell ref="C65:D65"/>
    <mergeCell ref="C85:D85"/>
    <mergeCell ref="C104:D104"/>
    <mergeCell ref="C26:D26"/>
    <mergeCell ref="C203:E203"/>
    <mergeCell ref="C202:D202"/>
    <mergeCell ref="C124:D124"/>
    <mergeCell ref="C144:D144"/>
    <mergeCell ref="C163:D163"/>
    <mergeCell ref="C182:D18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Касня</cp:lastModifiedBy>
  <cp:lastPrinted>2023-10-12T07:49:59Z</cp:lastPrinted>
  <dcterms:created xsi:type="dcterms:W3CDTF">2022-05-16T14:23:56Z</dcterms:created>
  <dcterms:modified xsi:type="dcterms:W3CDTF">2024-09-03T06:33:27Z</dcterms:modified>
</cp:coreProperties>
</file>